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岩佐和裁\既製品の寸法\2024年\4月\"/>
    </mc:Choice>
  </mc:AlternateContent>
  <xr:revisionPtr revIDLastSave="0" documentId="13_ncr:1_{B6A935A7-F9BE-49C7-9C06-999E0CF4F85C}"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I38" i="1"/>
  <c r="H38"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K40" i="1" s="1"/>
  <c r="AN36" i="1"/>
  <c r="J40" i="1" s="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J38" i="1"/>
  <c r="B52" i="1"/>
  <c r="AV26" i="1"/>
  <c r="AS26" i="1" s="1"/>
  <c r="I48" i="1"/>
  <c r="AO24" i="1"/>
  <c r="K38"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50" i="1"/>
  <c r="C54" i="1"/>
  <c r="AS24" i="1"/>
  <c r="AW24" i="1" s="1"/>
  <c r="AO25" i="1" s="1"/>
  <c r="H50" i="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<sst xmlns="http://schemas.openxmlformats.org/spreadsheetml/2006/main" count="415" uniqueCount="192">
  <si>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</si>
  <si>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</si>
  <si>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</si>
  <si>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</si>
  <si>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</si>
  <si>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</si>
  <si>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</si>
  <si>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</si>
  <si>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</si>
  <si>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</si>
  <si>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</si>
  <si>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</si>
  <si>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</si>
  <si>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</si>
  <si>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</si>
  <si>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</si>
  <si>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</si>
  <si>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</si>
  <si>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</si>
  <si>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</si>
  <si>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</si>
  <si>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</si>
  <si>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</si>
  <si>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</si>
  <si>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</si>
  <si>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</si>
  <si>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</si>
  <si>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</si>
  <si>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</si>
  <si>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</si>
  <si>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</si>
  <si>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</si>
  <si>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</si>
  <si>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</si>
  <si>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</si>
  <si>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</si>
  <si>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</si>
  <si>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</si>
  <si>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</si>
  <si>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</si>
  <si>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</si>
  <si>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</si>
  <si>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</si>
  <si>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</si>
  <si>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</si>
  <si>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</si>
  <si>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</si>
  <si>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</si>
  <si>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</si>
  <si>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</si>
  <si>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</si>
  <si>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</si>
  <si>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</si>
  <si>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</si>
  <si>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</si>
  <si>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</si>
  <si>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</si>
  <si>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</si>
  <si>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</si>
  <si>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</si>
  <si>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</si>
  <si>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</si>
  <si>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</si>
  <si>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</si>
  <si>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</si>
  <si>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</si>
  <si>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</si>
  <si>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</si>
  <si>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</si>
  <si>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</si>
  <si>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</si>
  <si>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</si>
  <si>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</si>
  <si>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</si>
  <si>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</si>
  <si>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</si>
  <si>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</si>
  <si>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</si>
  <si>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</si>
  <si>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</si>
  <si>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</si>
  <si>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</si>
  <si>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</si>
  <si>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</si>
  <si>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</si>
  <si>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</si>
  <si>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</si>
  <si>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</si>
  <si>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</si>
  <si>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</si>
  <si>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</si>
  <si>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</si>
  <si>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</si>
  <si>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</si>
  <si>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</si>
  <si>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</si>
  <si>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</si>
  <si>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</si>
  <si>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</si>
  <si>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</si>
  <si>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</si>
  <si>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</si>
  <si>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</si>
  <si>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</si>
  <si>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</si>
  <si>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</si>
  <si>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</si>
  <si>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</si>
  <si>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</si>
  <si>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</si>
  <si>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</si>
  <si>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</si>
  <si>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</si>
  <si>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</si>
  <si>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</si>
  <si>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</si>
  <si>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</si>
  <si>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</si>
  <si>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</si>
  <si>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</si>
  <si>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</si>
  <si>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</si>
  <si>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</si>
  <si>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</si>
  <si>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</si>
  <si>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</si>
  <si>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</si>
  <si>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</si>
  <si>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</si>
  <si>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</si>
  <si>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</si>
  <si>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</si>
  <si>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</si>
  <si>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</si>
  <si>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</si>
  <si>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</si>
  <si>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</si>
  <si>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</si>
  <si>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</si>
  <si>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</si>
  <si>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</si>
  <si>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</si>
  <si>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</si>
  <si>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</si>
  <si>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</si>
  <si>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</si>
  <si>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</si>
  <si>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</si>
  <si>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</si>
  <si>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</si>
  <si>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</si>
  <si>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</si>
  <si>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</si>
  <si>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</si>
  <si>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</si>
  <si>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</si>
  <si>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</si>
  <si>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</si>
  <si>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</si>
  <si>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</si>
  <si>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</si>
  <si>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</si>
  <si>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</si>
  <si>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</si>
  <si>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</si>
  <si>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</si>
  <si>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</si>
  <si>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</si>
  <si>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rPr>
        <sz val="11"/>
        <color rgb="FFC00000"/>
        <rFont val="游ゴシック"/>
        <family val="3"/>
        <charset val="128"/>
        <scheme val="minor"/>
      </rPr>
      <t>鯨尺</t>
    </r>
    <r>
      <rPr>
        <sz val="11"/>
        <color theme="1"/>
        <rFont val="游ゴシック"/>
        <family val="3"/>
        <charset val="128"/>
        <scheme val="minor"/>
      </rPr>
      <t xml:space="preserve"> → </t>
    </r>
    <r>
      <rPr>
        <sz val="11"/>
        <color rgb="FF00B050"/>
        <rFont val="游ゴシック"/>
        <family val="3"/>
        <charset val="128"/>
        <scheme val="minor"/>
      </rPr>
      <t>cm</t>
    </r>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</si>
  <si>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</si>
  <si>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</si>
  <si>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</si>
  <si>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</si>
  <si>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</si>
  <si>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</si>
  <si>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</si>
  <si>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</si>
  <si>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</si>
  <si>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</si>
  <si>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</si>
  <si>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女物の着物の寸法</t>
    <rPh sb="0" eb="2">
      <t>オンナモノ</t>
    </rPh>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</si>
  <si>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</si>
  <si>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</si>
  <si>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</si>
  <si>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</si>
  <si>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</si>
  <si>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</si>
  <si>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</si>
  <si>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</si>
  <si>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</si>
  <si>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t>2024年4月24日更新</t>
    <phoneticPr fontId="2"/>
  </si>
  <si>
    <t>ゆず色の縦縞横段模様の着物</t>
    <rPh sb="2" eb="3">
      <t>イロ</t>
    </rPh>
    <rPh sb="4" eb="6">
      <t>タテジマ</t>
    </rPh>
    <rPh sb="6" eb="8">
      <t>ヨコダン</t>
    </rPh>
    <rPh sb="8" eb="10">
      <t>モヨウ</t>
    </rPh>
    <rPh sb="11" eb="13">
      <t>キモノ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</si>
</sst>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17" fillId="0" borderId="17" xfId="0" applyFont="1" applyBorder="1">
      <alignment vertical="center"/>
    </xf>
    <xf numFmtId="0" fontId="14" fillId="0" borderId="82"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75" defaultRowHeight="18.75" customHeight="1"/>
  <cols>
    <col min="1" max="62" width="9.375" style="1"/>
    <col min="63" max="63" width="9.375" style="1" customWidth="1"/>
    <col min="64" max="16384" width="9.375" style="1"/>
  </cols>
  <sheetData>
    <row r="1" spans="1:65" ht="18.75" customHeight="1">
      <c r="B1" s="158" t="s">
        <v>180</v>
      </c>
      <c r="E1" s="1" t="s">
        <v>190</v>
      </c>
      <c r="H1" s="1" t="s">
        <v>191</v>
      </c>
    </row>
    <row r="2" spans="1:65" ht="18.75" customHeight="1">
      <c r="B2" s="160" t="s">
        <v>174</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173</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168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2">
        <f>(AS14+AV15-BH15)/3+AV15</f>
        <v>0</v>
      </c>
      <c r="BL15" s="163">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51">
        <v>211.6</v>
      </c>
      <c r="C17" s="154">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6"/>
      <c r="D18" s="157"/>
      <c r="E18" s="36" t="s">
        <v>181</v>
      </c>
      <c r="F18" s="33"/>
      <c r="H18" s="94">
        <f>(F17+J17)/2</f>
        <v>55.75</v>
      </c>
      <c r="I18" s="24">
        <f>(G17+K17)/2</f>
        <v>21.209000000000003</v>
      </c>
      <c r="J18" s="33" t="s">
        <v>1</v>
      </c>
      <c r="L18" s="32"/>
      <c r="M18" s="1" t="s">
        <v>182</v>
      </c>
      <c r="O18" s="33"/>
      <c r="P18" s="94">
        <f>(N17+R17)/2</f>
        <v>57.974999999999994</v>
      </c>
      <c r="Q18" s="24">
        <f>(O17+S17)/2</f>
        <v>21.918999999999997</v>
      </c>
      <c r="R18" s="33" t="s">
        <v>1</v>
      </c>
      <c r="T18" s="32"/>
      <c r="U18" s="1" t="s">
        <v>183</v>
      </c>
      <c r="X18" s="94">
        <f>(V17+Z17)/2</f>
        <v>61.778124999999996</v>
      </c>
      <c r="Y18" s="38">
        <f>(W17+AA17)/2</f>
        <v>23.353999999999999</v>
      </c>
      <c r="Z18" s="1" t="s">
        <v>1</v>
      </c>
      <c r="AB18" s="32"/>
      <c r="AC18" s="4" t="s">
        <v>184</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2">
        <v>238.1</v>
      </c>
      <c r="C19" s="153">
        <v>90</v>
      </c>
      <c r="D19" s="155"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185</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103</v>
      </c>
      <c r="AS24" s="116">
        <f>K38</f>
        <v>38.934000000000005</v>
      </c>
      <c r="AT24" s="22" t="s">
        <v>108</v>
      </c>
      <c r="AV24" s="15">
        <f>AN24-AR24</f>
        <v>77</v>
      </c>
      <c r="AW24" s="16">
        <f>AO24-AS24</f>
        <v>29.106000000000002</v>
      </c>
      <c r="AX24" s="1" t="s">
        <v>109</v>
      </c>
    </row>
    <row r="25" spans="1:59" ht="18.75" customHeight="1">
      <c r="B25" s="25"/>
      <c r="C25" s="25"/>
      <c r="D25" s="25"/>
      <c r="E25" s="25"/>
      <c r="F25" s="25"/>
      <c r="G25" s="25"/>
      <c r="H25" s="6" t="s">
        <v>189</v>
      </c>
      <c r="I25" s="25"/>
      <c r="J25" s="25"/>
      <c r="N25" s="25"/>
      <c r="O25" s="25"/>
      <c r="AM25" s="11" t="s">
        <v>110</v>
      </c>
      <c r="AN25" s="15">
        <f>AV24</f>
        <v>77</v>
      </c>
      <c r="AO25" s="16">
        <f>AW24</f>
        <v>29.106000000000002</v>
      </c>
      <c r="AP25" s="6" t="s">
        <v>111</v>
      </c>
      <c r="AS25" s="15">
        <f>W38</f>
        <v>77</v>
      </c>
      <c r="AT25" s="16">
        <f>X38</f>
        <v>29.106000000000002</v>
      </c>
      <c r="AU25" s="1" t="s">
        <v>112</v>
      </c>
      <c r="AW25" s="15">
        <f>AN25-AS25</f>
        <v>0</v>
      </c>
      <c r="AX25" s="16">
        <f>AO25-AT25</f>
        <v>0</v>
      </c>
      <c r="AY25" s="2" t="s">
        <v>113</v>
      </c>
      <c r="AZ25" s="15">
        <v>13</v>
      </c>
      <c r="BA25" s="16">
        <v>4.9139999999999997</v>
      </c>
      <c r="BB25" s="1" t="s">
        <v>114</v>
      </c>
      <c r="BE25" s="15">
        <f>J38</f>
        <v>103</v>
      </c>
      <c r="BF25" s="16">
        <f>K38</f>
        <v>38.934000000000005</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177</v>
      </c>
      <c r="O26" s="148" t="s">
        <v>179</v>
      </c>
      <c r="P26" s="77"/>
      <c r="AM26" s="1" t="s">
        <v>169</v>
      </c>
      <c r="AR26" s="1" t="s">
        <v>116</v>
      </c>
      <c r="AS26" s="15">
        <f>AV26+AY26</f>
        <v>105</v>
      </c>
      <c r="AT26" s="16">
        <f>AW26+AZ26</f>
        <v>39.690000000000005</v>
      </c>
      <c r="AU26" s="1" t="s">
        <v>153</v>
      </c>
      <c r="AV26" s="15">
        <f>H40</f>
        <v>103</v>
      </c>
      <c r="AW26" s="16">
        <f>I40</f>
        <v>38.934000000000005</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178</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188</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1" t="s">
        <v>176</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186</v>
      </c>
      <c r="F34" s="1" t="s">
        <v>170</v>
      </c>
      <c r="P34" s="1" t="s">
        <v>171</v>
      </c>
    </row>
    <row r="35" spans="1:51" ht="18.75" customHeight="1">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25"/>
      <c r="O36" s="25"/>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175</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432</v>
      </c>
      <c r="C38" s="16">
        <f>C40-E38-E40</f>
        <v>163.29600000000002</v>
      </c>
      <c r="D38" s="13">
        <v>5</v>
      </c>
      <c r="E38" s="14">
        <v>1.89</v>
      </c>
      <c r="F38" s="13">
        <v>23</v>
      </c>
      <c r="G38" s="14">
        <v>8.6940000000000008</v>
      </c>
      <c r="H38" s="124">
        <f>W38</f>
        <v>77</v>
      </c>
      <c r="I38" s="16">
        <f>X38</f>
        <v>29.106000000000002</v>
      </c>
      <c r="J38" s="13">
        <f>H40+0</f>
        <v>103</v>
      </c>
      <c r="K38" s="14">
        <f>I40+0</f>
        <v>38.934000000000005</v>
      </c>
      <c r="L38" s="13">
        <v>25</v>
      </c>
      <c r="M38" s="125">
        <v>9.4499999999999993</v>
      </c>
      <c r="N38" s="13">
        <v>60</v>
      </c>
      <c r="O38" s="125">
        <v>22.68</v>
      </c>
      <c r="P38" s="126">
        <v>35</v>
      </c>
      <c r="Q38" s="125">
        <v>13.23</v>
      </c>
      <c r="R38" s="18">
        <v>130</v>
      </c>
      <c r="S38" s="123">
        <v>49.14</v>
      </c>
      <c r="T38" s="78" t="s">
        <v>1</v>
      </c>
      <c r="U38" s="119">
        <f>K29</f>
        <v>77</v>
      </c>
      <c r="V38" s="31">
        <f>L29</f>
        <v>29.106000000000002</v>
      </c>
      <c r="W38" s="35">
        <f>U40</f>
        <v>77</v>
      </c>
      <c r="X38" s="142">
        <f>V40</f>
        <v>29.106000000000002</v>
      </c>
      <c r="Y38" s="25" t="s">
        <v>1</v>
      </c>
      <c r="Z38" s="34">
        <f>K27</f>
        <v>58</v>
      </c>
      <c r="AA38" s="31">
        <f>L27</f>
        <v>21.923999999999999</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64">
        <v>442</v>
      </c>
      <c r="C40" s="165">
        <v>167.07599999999999</v>
      </c>
      <c r="D40" s="13">
        <v>5</v>
      </c>
      <c r="E40" s="136">
        <v>1.89</v>
      </c>
      <c r="F40" s="137">
        <v>180</v>
      </c>
      <c r="G40" s="138">
        <v>68.040000000000006</v>
      </c>
      <c r="H40" s="13">
        <f>F40-W38</f>
        <v>103</v>
      </c>
      <c r="I40" s="125">
        <f>G40-X38</f>
        <v>38.934000000000005</v>
      </c>
      <c r="J40" s="137">
        <f>AN36</f>
        <v>133.32</v>
      </c>
      <c r="K40" s="139">
        <f>AO36</f>
        <v>50.4</v>
      </c>
      <c r="L40" s="126">
        <v>60</v>
      </c>
      <c r="M40" s="127">
        <v>22.68</v>
      </c>
      <c r="N40" s="126">
        <v>60</v>
      </c>
      <c r="O40" s="127">
        <v>22.68</v>
      </c>
      <c r="P40" s="13">
        <v>215</v>
      </c>
      <c r="Q40" s="125">
        <v>81.27</v>
      </c>
      <c r="R40" s="18">
        <v>105</v>
      </c>
      <c r="S40" s="128">
        <v>39.69</v>
      </c>
      <c r="T40" s="78" t="s">
        <v>1</v>
      </c>
      <c r="U40" s="141">
        <f>U38</f>
        <v>77</v>
      </c>
      <c r="V40" s="145">
        <f>V38</f>
        <v>29.106000000000002</v>
      </c>
      <c r="W40" s="34">
        <f>K28</f>
        <v>61</v>
      </c>
      <c r="X40" s="24">
        <f>L28</f>
        <v>23.058</v>
      </c>
      <c r="Y40" s="37" t="s">
        <v>1</v>
      </c>
      <c r="Z40" s="34">
        <f>K26</f>
        <v>56</v>
      </c>
      <c r="AA40" s="80">
        <f>L26</f>
        <v>21.167999999999999</v>
      </c>
      <c r="AB40" s="147">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172</v>
      </c>
      <c r="P43" s="6"/>
      <c r="Q43" s="6"/>
      <c r="R43" s="6"/>
      <c r="S43" s="6"/>
      <c r="T43" s="6"/>
      <c r="X43" s="6"/>
      <c r="Y43" s="6"/>
      <c r="Z43" s="6"/>
      <c r="AB43" s="6"/>
      <c r="AC43" s="6"/>
    </row>
    <row r="45" spans="1:51" ht="18.75" customHeight="1">
      <c r="B45" s="21" t="s">
        <v>187</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432</v>
      </c>
      <c r="C48" s="24">
        <f>C38</f>
        <v>163.29600000000002</v>
      </c>
      <c r="D48" s="149" t="s">
        <v>1</v>
      </c>
      <c r="E48" s="35">
        <f>D38</f>
        <v>5</v>
      </c>
      <c r="F48" s="24">
        <f>E38</f>
        <v>1.89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442</v>
      </c>
      <c r="C50" s="24">
        <f>C40</f>
        <v>167.07599999999999</v>
      </c>
      <c r="D50" s="32" t="s">
        <v>5</v>
      </c>
      <c r="E50" s="35">
        <f>D40</f>
        <v>5</v>
      </c>
      <c r="F50" s="24">
        <f>E40</f>
        <v>1.89</v>
      </c>
      <c r="G50" s="149" t="s">
        <v>5</v>
      </c>
      <c r="H50" s="35">
        <f>H38</f>
        <v>77</v>
      </c>
      <c r="I50" s="24">
        <f>I38</f>
        <v>29.106000000000002</v>
      </c>
      <c r="J50" s="8" t="s">
        <v>5</v>
      </c>
    </row>
    <row r="51" spans="1:29" ht="18.75" customHeight="1">
      <c r="A51" s="27"/>
      <c r="B51" s="1" t="s">
        <v>9</v>
      </c>
      <c r="D51" s="39"/>
      <c r="E51" s="1" t="s">
        <v>10</v>
      </c>
      <c r="F51" s="33"/>
      <c r="G51" s="32"/>
      <c r="H51" s="1" t="s">
        <v>11</v>
      </c>
      <c r="J51" s="37"/>
    </row>
    <row r="52" spans="1:29" ht="18.75" customHeight="1">
      <c r="A52" s="27"/>
      <c r="B52" s="34">
        <f>H40</f>
        <v>103</v>
      </c>
      <c r="C52" s="24">
        <f>I40</f>
        <v>38.934000000000005</v>
      </c>
      <c r="D52" s="149" t="s">
        <v>5</v>
      </c>
      <c r="E52" s="35">
        <f>J40</f>
        <v>133.32</v>
      </c>
      <c r="F52" s="38">
        <f>K40</f>
        <v>50.4</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103</v>
      </c>
      <c r="C54" s="24">
        <f>K38</f>
        <v>38.934000000000005</v>
      </c>
      <c r="D54" s="149" t="s">
        <v>5</v>
      </c>
      <c r="E54" s="35">
        <f>L38</f>
        <v>25</v>
      </c>
      <c r="F54" s="24">
        <f>M38</f>
        <v>9.4499999999999993</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130</v>
      </c>
      <c r="I58" s="24">
        <f>S38</f>
        <v>49.14</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9"/>
      <c r="I63" s="159"/>
      <c r="J63" s="159"/>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9"/>
      <c r="F65" s="159"/>
      <c r="G65" s="159"/>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2024-07-24T14:07:16Z</dcterms:modified>
</cp:coreProperties>
</file>